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2400" windowWidth="28800" windowHeight="13710" activeTab="0"/>
  </bookViews>
  <sheets>
    <sheet name="3" sheetId="1" r:id="rId1"/>
    <sheet name="Arkusz1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<sst xmlns="http://schemas.openxmlformats.org/spreadsheetml/2006/main" count="56" uniqueCount="41">
  <si>
    <t>4.</t>
  </si>
  <si>
    <t>3.</t>
  </si>
  <si>
    <t>6.</t>
  </si>
  <si>
    <t>Lp.</t>
  </si>
  <si>
    <t>Planowane wydatki</t>
  </si>
  <si>
    <t>Nazwa zadania inwestycyjnego
i okres realizacji
(w latach)</t>
  </si>
  <si>
    <t>Ogółem</t>
  </si>
  <si>
    <t>Łączne koszty finansowe</t>
  </si>
  <si>
    <t>8.</t>
  </si>
  <si>
    <t>9.</t>
  </si>
  <si>
    <t>10.</t>
  </si>
  <si>
    <t>11.</t>
  </si>
  <si>
    <t>1.</t>
  </si>
  <si>
    <t>2.</t>
  </si>
  <si>
    <t>5.</t>
  </si>
  <si>
    <t>7.</t>
  </si>
  <si>
    <t>Jednostka organizacyjna realizująca program lub koordynująca wykonanie programu</t>
  </si>
  <si>
    <t>UG</t>
  </si>
  <si>
    <t>X</t>
  </si>
  <si>
    <t>Regionalne partnerstwo samorządów Mazowsza dla aktywizacji społeczeństwa informacyjnego w zakresie e-administracji i geoinformacji (Projekt ASI) - dotacja dla Samorządu Województwa Mazowieckiego</t>
  </si>
  <si>
    <t>Przebudowa i rozbudowa sieci wodociągowej w Domanicach                       i Domanicach - Kolonii wraz z przebudową stacji wodociągowej w Domanicach - Kolonii</t>
  </si>
  <si>
    <t>12.</t>
  </si>
  <si>
    <t>13.</t>
  </si>
  <si>
    <t xml:space="preserve">Rozbudowa i remont budynku Wiejskiego Domu Kultury wraz z przebudową dachu na działce nr ewid. 723/2 położonej we wsi  Czachy gmina Domanice                                                                  </t>
  </si>
  <si>
    <t>Budowa obiektów małej architektury - budowa Otwartej Strefy Aktywności (infrastruktura sportowo - rekreacyjna) w miejscowości  Domanice - Kolonia, gmina Domanice</t>
  </si>
  <si>
    <t>Budowa obiektów małej architektury - budowa Otwartej Strefy Aktywności (infrastruktura sportowo - rekreacyjna) w miejscowości  Olszyc Szlachecki, gmina Domanice</t>
  </si>
  <si>
    <t>Budowa obiektów małej architektury - budowa Otwartej Strefy Aktywności (infrastruktura sportowo - rekreacyjna) w miejscowości  Przywory Duże, gmina Domanice</t>
  </si>
  <si>
    <r>
      <t xml:space="preserve">rok budżetowy 2019 </t>
    </r>
    <r>
      <rPr>
        <b/>
        <sz val="7"/>
        <rFont val="Arial CE"/>
        <family val="0"/>
      </rPr>
      <t>(8+9+10+11)</t>
    </r>
  </si>
  <si>
    <r>
      <t xml:space="preserve">Budowa sieci kanalizacji sanitarnej z przyłączami i przepompowniami ścieków w miejscowościach Podzdrój, Domanice-Kolonia, Pieńki, Przywory Małe, Przywory Duże I etap oraz Olszyc Szlachecki, Olszyc Włościański, Olszyc Folwark II etap - Gmina Domanice                                                                                             </t>
    </r>
    <r>
      <rPr>
        <b/>
        <sz val="10"/>
        <rFont val="Arial CE"/>
        <family val="0"/>
      </rPr>
      <t>2019r.</t>
    </r>
    <r>
      <rPr>
        <sz val="10"/>
        <rFont val="Arial CE"/>
        <family val="0"/>
      </rPr>
      <t xml:space="preserve"> - </t>
    </r>
    <r>
      <rPr>
        <b/>
        <sz val="10"/>
        <rFont val="Arial CE"/>
        <family val="0"/>
      </rPr>
      <t xml:space="preserve">15.000 zł   </t>
    </r>
    <r>
      <rPr>
        <sz val="10"/>
        <rFont val="Arial CE"/>
        <family val="0"/>
      </rPr>
      <t xml:space="preserve">                                                                                              </t>
    </r>
    <r>
      <rPr>
        <b/>
        <sz val="10"/>
        <rFont val="Arial CE"/>
        <family val="0"/>
      </rPr>
      <t xml:space="preserve">  2021r. I etap - 2.183.800 zł, w tym:  </t>
    </r>
    <r>
      <rPr>
        <sz val="10"/>
        <rFont val="Arial CE"/>
        <family val="0"/>
      </rPr>
      <t xml:space="preserve">                                                                                                     </t>
    </r>
    <r>
      <rPr>
        <sz val="9"/>
        <rFont val="Arial CE"/>
        <family val="0"/>
      </rPr>
      <t xml:space="preserve"> Podzdrój - 577.485 zł</t>
    </r>
    <r>
      <rPr>
        <sz val="8"/>
        <rFont val="Arial CE"/>
        <family val="0"/>
      </rPr>
      <t xml:space="preserve">     </t>
    </r>
    <r>
      <rPr>
        <sz val="10"/>
        <rFont val="Arial CE"/>
        <family val="0"/>
      </rPr>
      <t xml:space="preserve">                                                                                                             </t>
    </r>
    <r>
      <rPr>
        <sz val="9"/>
        <rFont val="Arial CE"/>
        <family val="0"/>
      </rPr>
      <t>Pieńki - 811.445 zł</t>
    </r>
    <r>
      <rPr>
        <sz val="8"/>
        <rFont val="Arial CE"/>
        <family val="0"/>
      </rPr>
      <t xml:space="preserve">      </t>
    </r>
    <r>
      <rPr>
        <sz val="10"/>
        <rFont val="Arial CE"/>
        <family val="0"/>
      </rPr>
      <t xml:space="preserve">                                                                                                         </t>
    </r>
    <r>
      <rPr>
        <sz val="9"/>
        <rFont val="Arial CE"/>
        <family val="0"/>
      </rPr>
      <t>Przywory Małe - 635.112 zł</t>
    </r>
    <r>
      <rPr>
        <sz val="8"/>
        <rFont val="Arial CE"/>
        <family val="0"/>
      </rPr>
      <t xml:space="preserve">            </t>
    </r>
    <r>
      <rPr>
        <sz val="10"/>
        <rFont val="Arial CE"/>
        <family val="0"/>
      </rPr>
      <t xml:space="preserve">                                                                                        </t>
    </r>
    <r>
      <rPr>
        <sz val="9"/>
        <rFont val="Arial CE"/>
        <family val="0"/>
      </rPr>
      <t xml:space="preserve"> Domanice-Kolonia - 159.758 zł                                                                                   </t>
    </r>
    <r>
      <rPr>
        <b/>
        <sz val="10"/>
        <rFont val="Arial CE"/>
        <family val="0"/>
      </rPr>
      <t xml:space="preserve">2022r. II etap - 1.924.300 zł, w tym:  </t>
    </r>
    <r>
      <rPr>
        <b/>
        <sz val="9"/>
        <rFont val="Arial CE"/>
        <family val="0"/>
      </rPr>
      <t xml:space="preserve">      </t>
    </r>
    <r>
      <rPr>
        <sz val="9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Olszyc Szlachecki - 124.231 zł                                                                                           Olszyc Włościański - 914.135 zł                                                                                          Olszyc Folwark - 885.934 zł                          </t>
    </r>
    <r>
      <rPr>
        <sz val="8"/>
        <rFont val="Arial CE"/>
        <family val="0"/>
      </rPr>
      <t xml:space="preserve"> </t>
    </r>
    <r>
      <rPr>
        <sz val="9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CE"/>
        <family val="0"/>
      </rPr>
      <t xml:space="preserve">   </t>
    </r>
    <r>
      <rPr>
        <b/>
        <sz val="10"/>
        <rFont val="Arial CE"/>
        <family val="0"/>
      </rPr>
      <t>(ogółem planowane nakłady 4.123.100 zł)</t>
    </r>
  </si>
  <si>
    <t xml:space="preserve">Modernizacja drogi Nr 90/2 w miejscowości Pieńki                                                                        </t>
  </si>
  <si>
    <t xml:space="preserve">Budowa oświetlenia ulicznego w miejscowości Domanice </t>
  </si>
  <si>
    <t>Rozbudowa Wiejskiego Domu Kultury w Przyworach Dużych</t>
  </si>
  <si>
    <t>Modernizacja drogi Nr 1395 w miejscowości Domanice</t>
  </si>
  <si>
    <t>14.</t>
  </si>
  <si>
    <t>Budowa przyszkolnego boiska wielofunkcyjnego i skoczni do skoku w dal (przyszkolna infrastruktura sportowa) w m. Olszyc Szlachecki, gmina Domanice</t>
  </si>
  <si>
    <t xml:space="preserve">Przebudowa drogi gminnej Nr 360106W w m. Olszyc Folwark gm. Domanice - dokumentacja projektowa </t>
  </si>
  <si>
    <t>Budowa parkingu wraz z ogrodzeniem przy Ośrodku Zdrowia w Domanicach-Kolonii</t>
  </si>
  <si>
    <t>15.</t>
  </si>
  <si>
    <t>16.</t>
  </si>
  <si>
    <t>Wpłata na fundusz celowy wsparcia Policji - zakup samochodu</t>
  </si>
  <si>
    <r>
      <t xml:space="preserve">Termomodernizacja budynku mieszkalnego w Olszycu Szlacheckim </t>
    </r>
    <r>
      <rPr>
        <sz val="10"/>
        <rFont val="Arial CE"/>
        <family val="0"/>
      </rPr>
      <t xml:space="preserve">wraz z wymianą kominów oraz pokrycia stropodachu 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</si>
</sst>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[$-415]d\ mmmm\ yyyy"/>
    <numFmt numFmtId="170" formatCode="0.0"/>
    <numFmt numFmtId="171" formatCode="#,##0.000"/>
    <numFmt numFmtId="172" formatCode="#,##0.0000"/>
    <numFmt numFmtId="173" formatCode="#,##0.00000"/>
    <numFmt numFmtId="174" formatCode="#,##0.0"/>
  </numFmts>
  <fonts count="55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Arial CE"/>
      <family val="0"/>
    </font>
    <font>
      <b/>
      <sz val="8"/>
      <name val="Arial CE"/>
      <family val="2"/>
    </font>
    <font>
      <b/>
      <sz val="14"/>
      <name val="Arial CE"/>
      <family val="0"/>
    </font>
    <font>
      <b/>
      <sz val="6"/>
      <name val="Arial CE"/>
      <family val="0"/>
    </font>
    <font>
      <sz val="10"/>
      <name val="Arial"/>
      <family val="2"/>
    </font>
    <font>
      <sz val="7"/>
      <name val="Arial CE"/>
      <family val="0"/>
    </font>
    <font>
      <b/>
      <sz val="7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sz val="11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  <font>
      <sz val="11"/>
      <color rgb="FFFF0000"/>
      <name val="Arial CE"/>
      <family val="0"/>
    </font>
    <font>
      <b/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1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4" fontId="0" fillId="32" borderId="10" xfId="0" applyNumberFormat="1" applyFont="1" applyFill="1" applyBorder="1" applyAlignment="1">
      <alignment horizontal="right" vertical="center"/>
    </xf>
    <xf numFmtId="4" fontId="0" fillId="32" borderId="12" xfId="0" applyNumberFormat="1" applyFont="1" applyFill="1" applyBorder="1" applyAlignment="1">
      <alignment horizontal="right" vertical="center"/>
    </xf>
    <xf numFmtId="4" fontId="14" fillId="0" borderId="12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10" fillId="0" borderId="12" xfId="0" applyNumberFormat="1" applyFont="1" applyBorder="1" applyAlignment="1">
      <alignment horizontal="right" vertical="center"/>
    </xf>
    <xf numFmtId="4" fontId="10" fillId="0" borderId="12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7" fillId="33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Layout" zoomScale="115" zoomScalePageLayoutView="115" workbookViewId="0" topLeftCell="A6">
      <selection activeCell="B25" sqref="B25:H31"/>
    </sheetView>
  </sheetViews>
  <sheetFormatPr defaultColWidth="9.00390625" defaultRowHeight="12.75"/>
  <cols>
    <col min="1" max="1" width="3.25390625" style="1" customWidth="1"/>
    <col min="2" max="2" width="52.625" style="1" customWidth="1"/>
    <col min="3" max="3" width="13.25390625" style="9" customWidth="1"/>
    <col min="4" max="4" width="12.75390625" style="1" customWidth="1"/>
    <col min="5" max="5" width="13.00390625" style="20" customWidth="1"/>
    <col min="6" max="6" width="12.125" style="1" customWidth="1"/>
    <col min="7" max="7" width="11.625" style="1" customWidth="1"/>
    <col min="8" max="8" width="11.75390625" style="1" customWidth="1"/>
    <col min="9" max="9" width="10.75390625" style="1" customWidth="1"/>
    <col min="10" max="16384" width="9.125" style="1" customWidth="1"/>
  </cols>
  <sheetData>
    <row r="1" spans="1:11" ht="27.75" customHeight="1">
      <c r="A1" s="51"/>
      <c r="B1" s="51"/>
      <c r="C1" s="51"/>
      <c r="D1" s="51"/>
      <c r="E1" s="51"/>
      <c r="F1" s="51"/>
      <c r="G1" s="51"/>
      <c r="H1" s="51"/>
      <c r="I1" s="4"/>
      <c r="J1" s="4"/>
      <c r="K1" s="4"/>
    </row>
    <row r="2" spans="1:11" s="3" customFormat="1" ht="14.25">
      <c r="A2" s="55" t="s">
        <v>3</v>
      </c>
      <c r="B2" s="42" t="s">
        <v>5</v>
      </c>
      <c r="C2" s="57" t="s">
        <v>7</v>
      </c>
      <c r="D2" s="48" t="s">
        <v>4</v>
      </c>
      <c r="E2" s="56"/>
      <c r="F2" s="56"/>
      <c r="G2" s="56"/>
      <c r="H2" s="52" t="s">
        <v>16</v>
      </c>
      <c r="I2" s="4"/>
      <c r="J2" s="4"/>
      <c r="K2" s="4"/>
    </row>
    <row r="3" spans="1:8" s="3" customFormat="1" ht="12.75" customHeight="1">
      <c r="A3" s="55"/>
      <c r="B3" s="42"/>
      <c r="C3" s="58"/>
      <c r="D3" s="42" t="s">
        <v>27</v>
      </c>
      <c r="E3" s="60">
        <v>2020</v>
      </c>
      <c r="F3" s="48">
        <v>2021</v>
      </c>
      <c r="G3" s="45">
        <v>2022</v>
      </c>
      <c r="H3" s="53"/>
    </row>
    <row r="4" spans="1:8" s="3" customFormat="1" ht="12.75" customHeight="1">
      <c r="A4" s="55"/>
      <c r="B4" s="42"/>
      <c r="C4" s="58"/>
      <c r="D4" s="42"/>
      <c r="E4" s="60"/>
      <c r="F4" s="49"/>
      <c r="G4" s="46"/>
      <c r="H4" s="53"/>
    </row>
    <row r="5" spans="1:8" s="3" customFormat="1" ht="12.75">
      <c r="A5" s="55"/>
      <c r="B5" s="42"/>
      <c r="C5" s="58"/>
      <c r="D5" s="42"/>
      <c r="E5" s="60"/>
      <c r="F5" s="49"/>
      <c r="G5" s="46"/>
      <c r="H5" s="53"/>
    </row>
    <row r="6" spans="1:8" s="3" customFormat="1" ht="31.5" customHeight="1">
      <c r="A6" s="55"/>
      <c r="B6" s="42"/>
      <c r="C6" s="58"/>
      <c r="D6" s="42"/>
      <c r="E6" s="60"/>
      <c r="F6" s="50"/>
      <c r="G6" s="47"/>
      <c r="H6" s="54"/>
    </row>
    <row r="7" spans="1:8" ht="12.75">
      <c r="A7" s="2">
        <v>1</v>
      </c>
      <c r="B7" s="2">
        <v>2</v>
      </c>
      <c r="C7" s="17">
        <v>6</v>
      </c>
      <c r="D7" s="24">
        <v>7</v>
      </c>
      <c r="E7" s="2">
        <v>12</v>
      </c>
      <c r="F7" s="2">
        <v>13</v>
      </c>
      <c r="G7" s="2">
        <v>14</v>
      </c>
      <c r="H7" s="2">
        <v>16</v>
      </c>
    </row>
    <row r="8" spans="1:8" s="6" customFormat="1" ht="219" customHeight="1">
      <c r="A8" s="7" t="s">
        <v>12</v>
      </c>
      <c r="B8" s="25" t="s">
        <v>28</v>
      </c>
      <c r="C8" s="29">
        <f>SUM(D8,E8:G8)</f>
        <v>4123100</v>
      </c>
      <c r="D8" s="26">
        <v>15000</v>
      </c>
      <c r="E8" s="30"/>
      <c r="F8" s="30">
        <v>2183800</v>
      </c>
      <c r="G8" s="30">
        <v>1924300</v>
      </c>
      <c r="H8" s="21" t="s">
        <v>17</v>
      </c>
    </row>
    <row r="9" spans="1:8" s="6" customFormat="1" ht="51.75" customHeight="1">
      <c r="A9" s="7" t="s">
        <v>13</v>
      </c>
      <c r="B9" s="25" t="s">
        <v>20</v>
      </c>
      <c r="C9" s="29">
        <v>800000</v>
      </c>
      <c r="D9" s="26">
        <v>400000</v>
      </c>
      <c r="E9" s="30">
        <v>400000</v>
      </c>
      <c r="F9" s="33"/>
      <c r="G9" s="30"/>
      <c r="H9" s="21" t="s">
        <v>17</v>
      </c>
    </row>
    <row r="10" spans="1:8" s="8" customFormat="1" ht="32.25" customHeight="1">
      <c r="A10" s="7" t="s">
        <v>1</v>
      </c>
      <c r="B10" s="25" t="s">
        <v>29</v>
      </c>
      <c r="C10" s="29">
        <v>90000</v>
      </c>
      <c r="D10" s="27">
        <v>90000</v>
      </c>
      <c r="E10" s="18"/>
      <c r="F10" s="31"/>
      <c r="G10" s="31"/>
      <c r="H10" s="21" t="s">
        <v>17</v>
      </c>
    </row>
    <row r="11" spans="1:8" s="8" customFormat="1" ht="46.5" customHeight="1">
      <c r="A11" s="7" t="s">
        <v>0</v>
      </c>
      <c r="B11" s="25" t="s">
        <v>32</v>
      </c>
      <c r="C11" s="29">
        <f>SUM(D11,E11:G11)</f>
        <v>50000</v>
      </c>
      <c r="D11" s="26">
        <v>50000</v>
      </c>
      <c r="E11" s="18"/>
      <c r="F11" s="31"/>
      <c r="G11" s="31"/>
      <c r="H11" s="21" t="s">
        <v>17</v>
      </c>
    </row>
    <row r="12" spans="1:8" s="8" customFormat="1" ht="46.5" customHeight="1">
      <c r="A12" s="7" t="s">
        <v>14</v>
      </c>
      <c r="B12" s="25" t="s">
        <v>35</v>
      </c>
      <c r="C12" s="29">
        <f>SUM(D12,E12:G12)</f>
        <v>5000</v>
      </c>
      <c r="D12" s="26">
        <v>5000</v>
      </c>
      <c r="E12" s="37"/>
      <c r="F12" s="31"/>
      <c r="G12" s="31"/>
      <c r="H12" s="21" t="s">
        <v>17</v>
      </c>
    </row>
    <row r="13" spans="1:8" s="8" customFormat="1" ht="46.5" customHeight="1">
      <c r="A13" s="7" t="s">
        <v>2</v>
      </c>
      <c r="B13" s="25" t="s">
        <v>40</v>
      </c>
      <c r="C13" s="31">
        <v>50000</v>
      </c>
      <c r="D13" s="31">
        <v>50000</v>
      </c>
      <c r="E13" s="31"/>
      <c r="F13" s="31"/>
      <c r="G13" s="32"/>
      <c r="H13" s="21" t="s">
        <v>17</v>
      </c>
    </row>
    <row r="14" spans="1:8" s="8" customFormat="1" ht="55.5" customHeight="1">
      <c r="A14" s="5" t="s">
        <v>15</v>
      </c>
      <c r="B14" s="25" t="s">
        <v>19</v>
      </c>
      <c r="C14" s="31">
        <v>25329.48</v>
      </c>
      <c r="D14" s="31">
        <v>25329.48</v>
      </c>
      <c r="E14" s="31"/>
      <c r="F14" s="31"/>
      <c r="G14" s="32"/>
      <c r="H14" s="21" t="s">
        <v>17</v>
      </c>
    </row>
    <row r="15" spans="1:8" s="8" customFormat="1" ht="55.5" customHeight="1">
      <c r="A15" s="5" t="s">
        <v>8</v>
      </c>
      <c r="B15" s="25" t="s">
        <v>39</v>
      </c>
      <c r="C15" s="29">
        <v>8000</v>
      </c>
      <c r="D15" s="26">
        <v>8000</v>
      </c>
      <c r="E15" s="18"/>
      <c r="F15" s="31"/>
      <c r="G15" s="32"/>
      <c r="H15" s="21" t="s">
        <v>17</v>
      </c>
    </row>
    <row r="16" spans="1:8" s="8" customFormat="1" ht="55.5" customHeight="1">
      <c r="A16" s="7" t="s">
        <v>9</v>
      </c>
      <c r="B16" s="25" t="s">
        <v>36</v>
      </c>
      <c r="C16" s="29">
        <v>14329.59</v>
      </c>
      <c r="D16" s="29">
        <v>14329.59</v>
      </c>
      <c r="E16" s="18"/>
      <c r="F16" s="31"/>
      <c r="G16" s="32"/>
      <c r="H16" s="21" t="s">
        <v>17</v>
      </c>
    </row>
    <row r="17" spans="1:8" s="8" customFormat="1" ht="34.5" customHeight="1">
      <c r="A17" s="5" t="s">
        <v>10</v>
      </c>
      <c r="B17" s="25" t="s">
        <v>30</v>
      </c>
      <c r="C17" s="29">
        <v>120000</v>
      </c>
      <c r="D17" s="26">
        <v>120000</v>
      </c>
      <c r="E17" s="18"/>
      <c r="F17" s="31"/>
      <c r="G17" s="32"/>
      <c r="H17" s="21" t="s">
        <v>17</v>
      </c>
    </row>
    <row r="18" spans="1:8" s="8" customFormat="1" ht="45.75" customHeight="1">
      <c r="A18" s="5" t="s">
        <v>11</v>
      </c>
      <c r="B18" s="16" t="s">
        <v>23</v>
      </c>
      <c r="C18" s="29">
        <f>SUM(D18,E18:G18)</f>
        <v>1173252</v>
      </c>
      <c r="D18" s="26">
        <v>202000</v>
      </c>
      <c r="E18" s="31">
        <v>671252</v>
      </c>
      <c r="F18" s="31">
        <v>300000</v>
      </c>
      <c r="G18" s="31"/>
      <c r="H18" s="21" t="s">
        <v>17</v>
      </c>
    </row>
    <row r="19" spans="1:8" s="8" customFormat="1" ht="26.25" customHeight="1">
      <c r="A19" s="36" t="s">
        <v>21</v>
      </c>
      <c r="B19" s="39" t="s">
        <v>31</v>
      </c>
      <c r="C19" s="29">
        <f>SUM(D19,E19:G19)</f>
        <v>165000</v>
      </c>
      <c r="D19" s="27">
        <v>95000</v>
      </c>
      <c r="E19" s="34">
        <v>70000</v>
      </c>
      <c r="F19" s="31"/>
      <c r="G19" s="31"/>
      <c r="H19" s="38" t="s">
        <v>17</v>
      </c>
    </row>
    <row r="20" spans="1:8" s="8" customFormat="1" ht="46.5" customHeight="1">
      <c r="A20" s="36" t="s">
        <v>22</v>
      </c>
      <c r="B20" s="16" t="s">
        <v>24</v>
      </c>
      <c r="C20" s="29">
        <v>51000</v>
      </c>
      <c r="D20" s="27">
        <v>51000</v>
      </c>
      <c r="E20" s="37"/>
      <c r="F20" s="31"/>
      <c r="G20" s="31"/>
      <c r="H20" s="21" t="s">
        <v>17</v>
      </c>
    </row>
    <row r="21" spans="1:8" s="8" customFormat="1" ht="46.5" customHeight="1">
      <c r="A21" s="36" t="s">
        <v>33</v>
      </c>
      <c r="B21" s="16" t="s">
        <v>25</v>
      </c>
      <c r="C21" s="29">
        <v>51000</v>
      </c>
      <c r="D21" s="27">
        <v>51000</v>
      </c>
      <c r="E21" s="37"/>
      <c r="F21" s="31"/>
      <c r="G21" s="31"/>
      <c r="H21" s="21" t="s">
        <v>17</v>
      </c>
    </row>
    <row r="22" spans="1:8" s="8" customFormat="1" ht="42" customHeight="1">
      <c r="A22" s="36" t="s">
        <v>37</v>
      </c>
      <c r="B22" s="35" t="s">
        <v>26</v>
      </c>
      <c r="C22" s="29">
        <v>51000</v>
      </c>
      <c r="D22" s="27">
        <v>51000</v>
      </c>
      <c r="E22" s="37"/>
      <c r="F22" s="31"/>
      <c r="G22" s="31"/>
      <c r="H22" s="21" t="s">
        <v>17</v>
      </c>
    </row>
    <row r="23" spans="1:8" s="8" customFormat="1" ht="42" customHeight="1">
      <c r="A23" s="36" t="s">
        <v>38</v>
      </c>
      <c r="B23" s="35" t="s">
        <v>34</v>
      </c>
      <c r="C23" s="29">
        <v>298000</v>
      </c>
      <c r="D23" s="27">
        <v>198000</v>
      </c>
      <c r="E23" s="37">
        <v>100000</v>
      </c>
      <c r="F23" s="31"/>
      <c r="G23" s="31"/>
      <c r="H23" s="21" t="s">
        <v>17</v>
      </c>
    </row>
    <row r="24" spans="1:8" s="3" customFormat="1" ht="12.75">
      <c r="A24" s="59" t="s">
        <v>6</v>
      </c>
      <c r="B24" s="59"/>
      <c r="C24" s="28">
        <f>SUM(C8:C23)</f>
        <v>7075011.07</v>
      </c>
      <c r="D24" s="28">
        <f>SUM(D8:D23)</f>
        <v>1425659.0699999998</v>
      </c>
      <c r="E24" s="28">
        <f>SUM(E8:E23)</f>
        <v>1241252</v>
      </c>
      <c r="F24" s="28">
        <f>SUM(F8:F23)</f>
        <v>2483800</v>
      </c>
      <c r="G24" s="28">
        <f>SUM(G8:G23)</f>
        <v>1924300</v>
      </c>
      <c r="H24" s="22" t="s">
        <v>18</v>
      </c>
    </row>
    <row r="25" spans="1:7" ht="14.25">
      <c r="A25" s="13"/>
      <c r="B25" s="8"/>
      <c r="C25" s="14"/>
      <c r="D25" s="15"/>
      <c r="E25" s="44"/>
      <c r="F25" s="44"/>
      <c r="G25" s="44"/>
    </row>
    <row r="26" spans="1:7" ht="14.25">
      <c r="A26" s="13"/>
      <c r="B26" s="8"/>
      <c r="C26" s="14"/>
      <c r="D26" s="15"/>
      <c r="E26" s="43"/>
      <c r="F26" s="43"/>
      <c r="G26" s="43"/>
    </row>
    <row r="27" spans="1:7" ht="14.25">
      <c r="A27" s="13"/>
      <c r="B27" s="8"/>
      <c r="C27" s="14"/>
      <c r="D27" s="15"/>
      <c r="E27" s="23"/>
      <c r="F27" s="23"/>
      <c r="G27" s="23"/>
    </row>
    <row r="28" spans="1:8" ht="14.25">
      <c r="A28" s="13"/>
      <c r="B28" s="8"/>
      <c r="C28" s="14"/>
      <c r="D28" s="15"/>
      <c r="E28" s="41"/>
      <c r="F28" s="41"/>
      <c r="G28" s="41"/>
      <c r="H28" s="41"/>
    </row>
    <row r="29" spans="1:7" ht="14.25" customHeight="1">
      <c r="A29" s="13"/>
      <c r="B29" s="8"/>
      <c r="C29" s="14"/>
      <c r="D29" s="15"/>
      <c r="E29" s="40"/>
      <c r="F29" s="40"/>
      <c r="G29" s="40"/>
    </row>
    <row r="30" spans="1:7" ht="14.25">
      <c r="A30" s="13"/>
      <c r="B30" s="13"/>
      <c r="C30" s="14"/>
      <c r="D30" s="15"/>
      <c r="E30" s="40"/>
      <c r="F30" s="40"/>
      <c r="G30" s="40"/>
    </row>
    <row r="31" spans="5:7" ht="12.75">
      <c r="E31" s="19"/>
      <c r="F31" s="12"/>
      <c r="G31" s="12"/>
    </row>
    <row r="32" spans="5:7" ht="12.75">
      <c r="E32" s="19"/>
      <c r="F32" s="8"/>
      <c r="G32" s="8"/>
    </row>
    <row r="33" spans="1:2" ht="12.75">
      <c r="A33" s="8"/>
      <c r="B33" s="8"/>
    </row>
    <row r="39" ht="12.75">
      <c r="C39" s="10"/>
    </row>
    <row r="44" ht="12.75">
      <c r="C44" s="10"/>
    </row>
    <row r="46" ht="18">
      <c r="C46" s="11"/>
    </row>
  </sheetData>
  <sheetProtection/>
  <mergeCells count="16">
    <mergeCell ref="A1:H1"/>
    <mergeCell ref="H2:H6"/>
    <mergeCell ref="A2:A6"/>
    <mergeCell ref="D2:G2"/>
    <mergeCell ref="C2:C6"/>
    <mergeCell ref="A24:B24"/>
    <mergeCell ref="E3:E6"/>
    <mergeCell ref="B2:B6"/>
    <mergeCell ref="E30:G30"/>
    <mergeCell ref="E28:H28"/>
    <mergeCell ref="D3:D6"/>
    <mergeCell ref="E29:G29"/>
    <mergeCell ref="E26:G26"/>
    <mergeCell ref="E25:G25"/>
    <mergeCell ref="G3:G6"/>
    <mergeCell ref="F3:F6"/>
  </mergeCells>
  <printOptions horizontalCentered="1"/>
  <pageMargins left="0.2362204724409449" right="0.2362204724409449" top="1.298731884057971" bottom="0.8739130434782608" header="0.31496062992125984" footer="0.31496062992125984"/>
  <pageSetup horizontalDpi="600" verticalDpi="600" orientation="landscape" paperSize="9" scale="67" r:id="rId1"/>
  <headerFooter alignWithMargins="0">
    <oddHeader>&amp;L   ZAMÓWIENIA  PUBLICZNE PLANOWANE    DO  UDZIELENIA  W  2019R  W  GMINIE  DOMANICE.&amp;C&amp;12
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3" sqref="D3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Administrator</cp:lastModifiedBy>
  <cp:lastPrinted>2019-03-27T09:53:00Z</cp:lastPrinted>
  <dcterms:created xsi:type="dcterms:W3CDTF">1998-12-09T13:02:10Z</dcterms:created>
  <dcterms:modified xsi:type="dcterms:W3CDTF">2019-04-10T11:50:59Z</dcterms:modified>
  <cp:category/>
  <cp:version/>
  <cp:contentType/>
  <cp:contentStatus/>
</cp:coreProperties>
</file>